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5 г\4 квартал\АЭФ на 2016 - услуги ТВ администрации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Лист2!$5:$6</definedName>
    <definedName name="_xlnm.Print_Area" localSheetId="0">Лист2!$A$1:$H$42</definedName>
  </definedNames>
  <calcPr calcId="152511"/>
</workbook>
</file>

<file path=xl/calcChain.xml><?xml version="1.0" encoding="utf-8"?>
<calcChain xmlns="http://schemas.openxmlformats.org/spreadsheetml/2006/main">
  <c r="H31" i="1" l="1"/>
  <c r="F31" i="1"/>
  <c r="E31" i="1"/>
  <c r="D31" i="1"/>
  <c r="C31" i="1"/>
  <c r="B31" i="1"/>
  <c r="G30" i="1"/>
  <c r="H26" i="1"/>
  <c r="F26" i="1"/>
  <c r="E26" i="1"/>
  <c r="D26" i="1"/>
  <c r="C26" i="1"/>
  <c r="B26" i="1"/>
  <c r="G25" i="1"/>
  <c r="H21" i="1"/>
  <c r="F21" i="1"/>
  <c r="E21" i="1"/>
  <c r="D21" i="1"/>
  <c r="C21" i="1"/>
  <c r="B21" i="1"/>
  <c r="G20" i="1"/>
  <c r="H16" i="1"/>
  <c r="F16" i="1"/>
  <c r="E16" i="1"/>
  <c r="D16" i="1"/>
  <c r="C16" i="1"/>
  <c r="B16" i="1"/>
  <c r="G15" i="1"/>
  <c r="G10" i="1" l="1"/>
  <c r="E11" i="1" l="1"/>
  <c r="E32" i="1" s="1"/>
  <c r="D11" i="1"/>
  <c r="D32" i="1" s="1"/>
  <c r="C11" i="1"/>
  <c r="C32" i="1" s="1"/>
  <c r="H11" i="1" l="1"/>
  <c r="H33" i="1" s="1"/>
  <c r="F11" i="1"/>
  <c r="F32" i="1" s="1"/>
  <c r="B11" i="1"/>
  <c r="B32" i="1" s="1"/>
</calcChain>
</file>

<file path=xl/sharedStrings.xml><?xml version="1.0" encoding="utf-8"?>
<sst xmlns="http://schemas.openxmlformats.org/spreadsheetml/2006/main" count="88" uniqueCount="39">
  <si>
    <t>Категории</t>
  </si>
  <si>
    <t>Цены / поставщики</t>
  </si>
  <si>
    <t>Средняя</t>
  </si>
  <si>
    <t>Начальная</t>
  </si>
  <si>
    <t>Х</t>
  </si>
  <si>
    <t>Модель, производитель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</si>
  <si>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</si>
  <si>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</si>
  <si>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</si>
  <si>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</si>
  <si>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</si>
  <si>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аукцион в электронной форме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</si>
  <si>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</si>
  <si>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</si>
  <si>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</si>
  <si>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</si>
  <si>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</si>
  <si>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</si>
  <si>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</si>
  <si>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оказание услуг по созданию и размещению информации о деятельности органов местного самоуправления, социально-экономическом и культурном развитии города Югорска в эфире телевизионного канала с зоной вещания в муниципальном образовании город Югорск</t>
  </si>
  <si>
    <t>Код ОКПД:
92.20.12.121</t>
  </si>
  <si>
    <t>Наименование услуги</t>
  </si>
  <si>
    <t>Количество минут</t>
  </si>
  <si>
    <t>Цена за единицу</t>
  </si>
  <si>
    <t>Цена контракта принимается по наименьшей цене, предложенной потенциальным исполнителем.</t>
  </si>
  <si>
    <t>официальный прайс от 28.09.2015</t>
  </si>
  <si>
    <t>Новостной сюжет</t>
  </si>
  <si>
    <t>Новостной сюжет не менее 2 минут, с двумя повторами</t>
  </si>
  <si>
    <t>Прямой эфир</t>
  </si>
  <si>
    <t>Прямой эфир продолжительностью не менее 30 мин</t>
  </si>
  <si>
    <t>Информационно-аналитическая программа</t>
  </si>
  <si>
    <t>Информационно-аналитическая программа продолжительностью не менее 15 мин</t>
  </si>
  <si>
    <t>Специальный репортаж</t>
  </si>
  <si>
    <t>Специальный репортаж продолжительностью не менее 20 мин</t>
  </si>
  <si>
    <t>Телевизионное интервью</t>
  </si>
  <si>
    <t>Телевизионное интервью продолжительностью не от 10 до 20 мин</t>
  </si>
  <si>
    <t>Дата составления: 01.12.2015</t>
  </si>
  <si>
    <t>коммерческое предложение от 01.12.2015 № 427</t>
  </si>
  <si>
    <t>коммерческое предложение от 30.11.2015 № 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</si>
</sst>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sz val="7"/>
      <name val="Times New Roman"/>
      <family val="1"/>
      <charset val="1"/>
    </font>
    <font>
      <b/>
      <sz val="12"/>
      <color theme="9" tint="-0.49998474074526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10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top" wrapText="1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9" fillId="0" borderId="19" xfId="0" applyFont="1" applyFill="1" applyBorder="1" applyAlignment="1">
      <alignment horizontal="center" vertical="center" wrapText="1"/>
    </xf>
    <xf numFmtId="4" fontId="7" fillId="0" borderId="19" xfId="0" applyNumberFormat="1" applyFont="1" applyBorder="1" applyAlignment="1">
      <alignment horizontal="right" vertical="center" wrapText="1"/>
    </xf>
    <xf numFmtId="0" fontId="8" fillId="0" borderId="19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1" fillId="0" borderId="20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abSelected="1" zoomScale="145" zoomScaleNormal="145" zoomScaleSheetLayoutView="100" workbookViewId="0">
      <pane xSplit="1" ySplit="1" topLeftCell="D20" activePane="bottomRight" state="frozen"/>
      <selection pane="topRight" activeCell="B1" sqref="B1"/>
      <selection pane="bottomLeft" activeCell="A107" sqref="A107"/>
      <selection pane="bottomRight" activeCell="I33" sqref="I33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2" ht="15.75" x14ac:dyDescent="0.25">
      <c r="A1" s="3"/>
      <c r="B1" s="3"/>
      <c r="C1" s="3"/>
      <c r="D1" s="4" t="s">
        <v>8</v>
      </c>
      <c r="E1" s="4"/>
      <c r="F1" s="3"/>
      <c r="G1" s="3"/>
      <c r="H1" s="3"/>
      <c r="I1" s="1"/>
      <c r="J1" s="1"/>
      <c r="K1" s="1"/>
      <c r="L1" s="1"/>
    </row>
    <row r="2" spans="1:12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2" ht="15.75" x14ac:dyDescent="0.25">
      <c r="A3" s="3" t="s">
        <v>9</v>
      </c>
      <c r="B3" s="3"/>
      <c r="C3" s="3" t="s">
        <v>11</v>
      </c>
      <c r="D3" s="3"/>
      <c r="E3" s="3"/>
      <c r="F3" s="4"/>
      <c r="G3" s="4"/>
      <c r="H3" s="3"/>
      <c r="I3" s="3"/>
      <c r="J3" s="3"/>
      <c r="K3" s="1"/>
      <c r="L3" s="1"/>
    </row>
    <row r="4" spans="1:12" s="39" customFormat="1" ht="63.75" customHeight="1" x14ac:dyDescent="0.2">
      <c r="A4" s="46" t="s">
        <v>10</v>
      </c>
      <c r="B4" s="46"/>
      <c r="C4" s="45" t="s">
        <v>19</v>
      </c>
      <c r="D4" s="45"/>
      <c r="E4" s="45"/>
      <c r="F4" s="45"/>
      <c r="G4" s="45"/>
      <c r="H4" s="45"/>
      <c r="I4" s="38"/>
      <c r="J4" s="38"/>
    </row>
    <row r="5" spans="1:12" ht="15" x14ac:dyDescent="0.25">
      <c r="A5" s="12" t="s">
        <v>0</v>
      </c>
      <c r="B5" s="47" t="s">
        <v>1</v>
      </c>
      <c r="C5" s="47"/>
      <c r="D5" s="47"/>
      <c r="E5" s="47"/>
      <c r="F5" s="47"/>
      <c r="G5" s="25" t="s">
        <v>2</v>
      </c>
      <c r="H5" s="24" t="s">
        <v>3</v>
      </c>
      <c r="I5" s="1"/>
      <c r="J5" s="1"/>
      <c r="K5" s="1"/>
      <c r="L5" s="1"/>
    </row>
    <row r="6" spans="1:12" ht="15" x14ac:dyDescent="0.25">
      <c r="A6" s="13"/>
      <c r="B6" s="11">
        <v>1</v>
      </c>
      <c r="C6" s="11">
        <v>2</v>
      </c>
      <c r="D6" s="11">
        <v>3</v>
      </c>
      <c r="E6" s="11">
        <v>4</v>
      </c>
      <c r="F6" s="11">
        <v>5</v>
      </c>
      <c r="G6" s="26" t="s">
        <v>12</v>
      </c>
      <c r="H6" s="26" t="s">
        <v>12</v>
      </c>
      <c r="I6" s="1"/>
      <c r="J6" s="1"/>
      <c r="K6" s="1"/>
      <c r="L6" s="1"/>
    </row>
    <row r="7" spans="1:12" ht="39.75" customHeight="1" x14ac:dyDescent="0.2">
      <c r="A7" s="31" t="s">
        <v>21</v>
      </c>
      <c r="B7" s="42" t="s">
        <v>26</v>
      </c>
      <c r="C7" s="43"/>
      <c r="D7" s="43"/>
      <c r="E7" s="43"/>
      <c r="F7" s="44"/>
      <c r="G7" s="23" t="s">
        <v>20</v>
      </c>
      <c r="H7" s="29" t="s">
        <v>4</v>
      </c>
      <c r="I7" s="1"/>
      <c r="J7" s="1"/>
      <c r="K7" s="1"/>
      <c r="L7" s="1"/>
    </row>
    <row r="8" spans="1:12" ht="15" x14ac:dyDescent="0.2">
      <c r="A8" s="19" t="s">
        <v>22</v>
      </c>
      <c r="B8" s="40">
        <v>450</v>
      </c>
      <c r="C8" s="41"/>
      <c r="D8" s="41"/>
      <c r="E8" s="41"/>
      <c r="F8" s="41"/>
      <c r="G8" s="27"/>
      <c r="H8" s="22" t="s">
        <v>4</v>
      </c>
      <c r="I8" s="1"/>
      <c r="J8" s="1"/>
      <c r="K8" s="1"/>
      <c r="L8" s="1"/>
    </row>
    <row r="9" spans="1:12" ht="21" customHeight="1" x14ac:dyDescent="0.2">
      <c r="A9" s="20" t="s">
        <v>5</v>
      </c>
      <c r="B9" s="30" t="s">
        <v>27</v>
      </c>
      <c r="C9" s="30" t="s">
        <v>27</v>
      </c>
      <c r="D9" s="30" t="s">
        <v>27</v>
      </c>
      <c r="E9" s="30"/>
      <c r="F9" s="30"/>
      <c r="G9" s="28"/>
      <c r="H9" s="5" t="s">
        <v>4</v>
      </c>
      <c r="I9" s="1"/>
      <c r="J9" s="1"/>
      <c r="K9" s="1"/>
      <c r="L9" s="1"/>
    </row>
    <row r="10" spans="1:12" ht="15" x14ac:dyDescent="0.2">
      <c r="A10" s="19" t="s">
        <v>23</v>
      </c>
      <c r="B10" s="18">
        <v>6454</v>
      </c>
      <c r="C10" s="18">
        <v>12600</v>
      </c>
      <c r="D10" s="18">
        <v>6800</v>
      </c>
      <c r="E10" s="18"/>
      <c r="F10" s="18"/>
      <c r="G10" s="6">
        <f>SUM(B10:F10)/3</f>
        <v>8618</v>
      </c>
      <c r="H10" s="6">
        <v>6454</v>
      </c>
      <c r="I10" s="1"/>
      <c r="J10" s="1"/>
      <c r="K10" s="1"/>
      <c r="L10" s="1"/>
    </row>
    <row r="11" spans="1:12" ht="15" x14ac:dyDescent="0.25">
      <c r="A11" s="21" t="s">
        <v>6</v>
      </c>
      <c r="B11" s="17">
        <f>B10*$B8</f>
        <v>2904300</v>
      </c>
      <c r="C11" s="17">
        <f>C10*$B8</f>
        <v>5670000</v>
      </c>
      <c r="D11" s="17">
        <f>D10*$B8</f>
        <v>3060000</v>
      </c>
      <c r="E11" s="17">
        <f>E10*$B8</f>
        <v>0</v>
      </c>
      <c r="F11" s="17">
        <f>F10*$B8</f>
        <v>0</v>
      </c>
      <c r="G11" s="17"/>
      <c r="H11" s="7">
        <f>H10*$B8</f>
        <v>2904300</v>
      </c>
      <c r="I11" s="1"/>
      <c r="J11" s="1"/>
      <c r="K11" s="1"/>
      <c r="L11" s="1"/>
    </row>
    <row r="12" spans="1:12" ht="39.75" customHeight="1" x14ac:dyDescent="0.2">
      <c r="A12" s="31" t="s">
        <v>21</v>
      </c>
      <c r="B12" s="42" t="s">
        <v>28</v>
      </c>
      <c r="C12" s="43"/>
      <c r="D12" s="43"/>
      <c r="E12" s="43"/>
      <c r="F12" s="44"/>
      <c r="G12" s="23" t="s">
        <v>20</v>
      </c>
      <c r="H12" s="29" t="s">
        <v>4</v>
      </c>
      <c r="I12" s="1"/>
      <c r="J12" s="1"/>
      <c r="K12" s="1"/>
      <c r="L12" s="1"/>
    </row>
    <row r="13" spans="1:12" ht="15" x14ac:dyDescent="0.2">
      <c r="A13" s="19" t="s">
        <v>22</v>
      </c>
      <c r="B13" s="40">
        <v>13</v>
      </c>
      <c r="C13" s="41"/>
      <c r="D13" s="41"/>
      <c r="E13" s="41"/>
      <c r="F13" s="41"/>
      <c r="G13" s="27"/>
      <c r="H13" s="22" t="s">
        <v>4</v>
      </c>
      <c r="I13" s="1"/>
      <c r="J13" s="1"/>
      <c r="K13" s="1"/>
      <c r="L13" s="1"/>
    </row>
    <row r="14" spans="1:12" ht="31.5" customHeight="1" x14ac:dyDescent="0.2">
      <c r="A14" s="20" t="s">
        <v>5</v>
      </c>
      <c r="B14" s="30" t="s">
        <v>29</v>
      </c>
      <c r="C14" s="30" t="s">
        <v>29</v>
      </c>
      <c r="D14" s="30" t="s">
        <v>29</v>
      </c>
      <c r="E14" s="30"/>
      <c r="F14" s="30"/>
      <c r="G14" s="28"/>
      <c r="H14" s="5" t="s">
        <v>4</v>
      </c>
      <c r="I14" s="1"/>
      <c r="J14" s="1"/>
      <c r="K14" s="1"/>
      <c r="L14" s="1"/>
    </row>
    <row r="15" spans="1:12" ht="15" x14ac:dyDescent="0.2">
      <c r="A15" s="19" t="s">
        <v>23</v>
      </c>
      <c r="B15" s="18">
        <v>46440</v>
      </c>
      <c r="C15" s="18">
        <v>189000</v>
      </c>
      <c r="D15" s="18">
        <v>48600</v>
      </c>
      <c r="E15" s="18"/>
      <c r="F15" s="18"/>
      <c r="G15" s="6">
        <f>SUM(B15:F15)/3</f>
        <v>94680</v>
      </c>
      <c r="H15" s="6">
        <v>46440</v>
      </c>
      <c r="I15" s="1"/>
      <c r="J15" s="1"/>
      <c r="K15" s="1"/>
      <c r="L15" s="1"/>
    </row>
    <row r="16" spans="1:12" ht="15" x14ac:dyDescent="0.25">
      <c r="A16" s="21" t="s">
        <v>6</v>
      </c>
      <c r="B16" s="17">
        <f>B15*$B13</f>
        <v>603720</v>
      </c>
      <c r="C16" s="17">
        <f>C15*$B13</f>
        <v>2457000</v>
      </c>
      <c r="D16" s="17">
        <f>D15*$B13</f>
        <v>631800</v>
      </c>
      <c r="E16" s="17">
        <f>E15*$B13</f>
        <v>0</v>
      </c>
      <c r="F16" s="17">
        <f>F15*$B13</f>
        <v>0</v>
      </c>
      <c r="G16" s="17"/>
      <c r="H16" s="7">
        <f>H15*$B13</f>
        <v>603720</v>
      </c>
      <c r="I16" s="1"/>
      <c r="J16" s="1"/>
      <c r="K16" s="1"/>
      <c r="L16" s="1"/>
    </row>
    <row r="17" spans="1:12" ht="39.75" customHeight="1" x14ac:dyDescent="0.2">
      <c r="A17" s="31" t="s">
        <v>21</v>
      </c>
      <c r="B17" s="42" t="s">
        <v>30</v>
      </c>
      <c r="C17" s="43"/>
      <c r="D17" s="43"/>
      <c r="E17" s="43"/>
      <c r="F17" s="44"/>
      <c r="G17" s="23" t="s">
        <v>20</v>
      </c>
      <c r="H17" s="29" t="s">
        <v>4</v>
      </c>
      <c r="I17" s="1"/>
      <c r="J17" s="1"/>
      <c r="K17" s="1"/>
      <c r="L17" s="1"/>
    </row>
    <row r="18" spans="1:12" ht="15" x14ac:dyDescent="0.2">
      <c r="A18" s="19" t="s">
        <v>22</v>
      </c>
      <c r="B18" s="40">
        <v>40</v>
      </c>
      <c r="C18" s="41"/>
      <c r="D18" s="41"/>
      <c r="E18" s="41"/>
      <c r="F18" s="41"/>
      <c r="G18" s="27"/>
      <c r="H18" s="22" t="s">
        <v>4</v>
      </c>
      <c r="I18" s="1"/>
      <c r="J18" s="1"/>
      <c r="K18" s="1"/>
      <c r="L18" s="1"/>
    </row>
    <row r="19" spans="1:12" ht="42" customHeight="1" x14ac:dyDescent="0.2">
      <c r="A19" s="20" t="s">
        <v>5</v>
      </c>
      <c r="B19" s="30" t="s">
        <v>31</v>
      </c>
      <c r="C19" s="30" t="s">
        <v>31</v>
      </c>
      <c r="D19" s="30" t="s">
        <v>31</v>
      </c>
      <c r="E19" s="30"/>
      <c r="F19" s="30"/>
      <c r="G19" s="28"/>
      <c r="H19" s="5" t="s">
        <v>4</v>
      </c>
      <c r="I19" s="1"/>
      <c r="J19" s="1"/>
      <c r="K19" s="1"/>
      <c r="L19" s="1"/>
    </row>
    <row r="20" spans="1:12" ht="15" x14ac:dyDescent="0.2">
      <c r="A20" s="19" t="s">
        <v>23</v>
      </c>
      <c r="B20" s="18">
        <v>19525.5</v>
      </c>
      <c r="C20" s="18">
        <v>94500</v>
      </c>
      <c r="D20" s="18">
        <v>24300</v>
      </c>
      <c r="E20" s="18"/>
      <c r="F20" s="18"/>
      <c r="G20" s="6">
        <f>SUM(B20:F20)/3</f>
        <v>46108.5</v>
      </c>
      <c r="H20" s="6">
        <v>19525.5</v>
      </c>
      <c r="I20" s="1"/>
      <c r="J20" s="1"/>
      <c r="K20" s="1"/>
      <c r="L20" s="1"/>
    </row>
    <row r="21" spans="1:12" ht="15" x14ac:dyDescent="0.25">
      <c r="A21" s="21" t="s">
        <v>6</v>
      </c>
      <c r="B21" s="17">
        <f>B20*$B18</f>
        <v>781020</v>
      </c>
      <c r="C21" s="17">
        <f>C20*$B18</f>
        <v>3780000</v>
      </c>
      <c r="D21" s="17">
        <f>D20*$B18</f>
        <v>972000</v>
      </c>
      <c r="E21" s="17">
        <f>E20*$B18</f>
        <v>0</v>
      </c>
      <c r="F21" s="17">
        <f>F20*$B18</f>
        <v>0</v>
      </c>
      <c r="G21" s="17"/>
      <c r="H21" s="7">
        <f>H20*$B18</f>
        <v>781020</v>
      </c>
      <c r="I21" s="1"/>
      <c r="J21" s="1"/>
      <c r="K21" s="1"/>
      <c r="L21" s="1"/>
    </row>
    <row r="22" spans="1:12" ht="39.75" customHeight="1" x14ac:dyDescent="0.2">
      <c r="A22" s="31" t="s">
        <v>21</v>
      </c>
      <c r="B22" s="42" t="s">
        <v>32</v>
      </c>
      <c r="C22" s="43"/>
      <c r="D22" s="43"/>
      <c r="E22" s="43"/>
      <c r="F22" s="44"/>
      <c r="G22" s="23" t="s">
        <v>20</v>
      </c>
      <c r="H22" s="29" t="s">
        <v>4</v>
      </c>
      <c r="I22" s="1"/>
      <c r="J22" s="1"/>
      <c r="K22" s="1"/>
      <c r="L22" s="1"/>
    </row>
    <row r="23" spans="1:12" ht="15" x14ac:dyDescent="0.2">
      <c r="A23" s="19" t="s">
        <v>22</v>
      </c>
      <c r="B23" s="40">
        <v>12</v>
      </c>
      <c r="C23" s="41"/>
      <c r="D23" s="41"/>
      <c r="E23" s="41"/>
      <c r="F23" s="41"/>
      <c r="G23" s="27"/>
      <c r="H23" s="22" t="s">
        <v>4</v>
      </c>
      <c r="I23" s="1"/>
      <c r="J23" s="1"/>
      <c r="K23" s="1"/>
      <c r="L23" s="1"/>
    </row>
    <row r="24" spans="1:12" ht="31.5" customHeight="1" x14ac:dyDescent="0.2">
      <c r="A24" s="20" t="s">
        <v>5</v>
      </c>
      <c r="B24" s="30" t="s">
        <v>33</v>
      </c>
      <c r="C24" s="30" t="s">
        <v>33</v>
      </c>
      <c r="D24" s="30" t="s">
        <v>33</v>
      </c>
      <c r="E24" s="30"/>
      <c r="F24" s="30"/>
      <c r="G24" s="28"/>
      <c r="H24" s="5" t="s">
        <v>4</v>
      </c>
      <c r="I24" s="1"/>
      <c r="J24" s="1"/>
      <c r="K24" s="1"/>
      <c r="L24" s="1"/>
    </row>
    <row r="25" spans="1:12" ht="15" x14ac:dyDescent="0.2">
      <c r="A25" s="19" t="s">
        <v>23</v>
      </c>
      <c r="B25" s="18">
        <v>64540</v>
      </c>
      <c r="C25" s="18">
        <v>126000</v>
      </c>
      <c r="D25" s="18">
        <v>136000</v>
      </c>
      <c r="E25" s="18"/>
      <c r="F25" s="18"/>
      <c r="G25" s="6">
        <f>SUM(B25:F25)/3</f>
        <v>108846.66666666667</v>
      </c>
      <c r="H25" s="6">
        <v>64540</v>
      </c>
      <c r="I25" s="1"/>
      <c r="J25" s="1"/>
      <c r="K25" s="1"/>
      <c r="L25" s="1"/>
    </row>
    <row r="26" spans="1:12" ht="15" x14ac:dyDescent="0.25">
      <c r="A26" s="21" t="s">
        <v>6</v>
      </c>
      <c r="B26" s="17">
        <f>B25*$B23</f>
        <v>774480</v>
      </c>
      <c r="C26" s="17">
        <f>C25*$B23</f>
        <v>1512000</v>
      </c>
      <c r="D26" s="17">
        <f>D25*$B23</f>
        <v>1632000</v>
      </c>
      <c r="E26" s="17">
        <f>E25*$B23</f>
        <v>0</v>
      </c>
      <c r="F26" s="17">
        <f>F25*$B23</f>
        <v>0</v>
      </c>
      <c r="G26" s="17"/>
      <c r="H26" s="7">
        <f>H25*$B23</f>
        <v>774480</v>
      </c>
      <c r="I26" s="1"/>
      <c r="J26" s="1"/>
      <c r="K26" s="1"/>
      <c r="L26" s="1"/>
    </row>
    <row r="27" spans="1:12" ht="39.75" customHeight="1" x14ac:dyDescent="0.2">
      <c r="A27" s="31" t="s">
        <v>21</v>
      </c>
      <c r="B27" s="42" t="s">
        <v>34</v>
      </c>
      <c r="C27" s="43"/>
      <c r="D27" s="43"/>
      <c r="E27" s="43"/>
      <c r="F27" s="44"/>
      <c r="G27" s="23" t="s">
        <v>20</v>
      </c>
      <c r="H27" s="29" t="s">
        <v>4</v>
      </c>
      <c r="I27" s="1"/>
      <c r="J27" s="1"/>
      <c r="K27" s="1"/>
      <c r="L27" s="1"/>
    </row>
    <row r="28" spans="1:12" ht="15" x14ac:dyDescent="0.2">
      <c r="A28" s="19" t="s">
        <v>22</v>
      </c>
      <c r="B28" s="40">
        <v>12</v>
      </c>
      <c r="C28" s="41"/>
      <c r="D28" s="41"/>
      <c r="E28" s="41"/>
      <c r="F28" s="41"/>
      <c r="G28" s="27"/>
      <c r="H28" s="22" t="s">
        <v>4</v>
      </c>
      <c r="I28" s="1"/>
      <c r="J28" s="1"/>
      <c r="K28" s="1"/>
      <c r="L28" s="1"/>
    </row>
    <row r="29" spans="1:12" ht="42" customHeight="1" x14ac:dyDescent="0.2">
      <c r="A29" s="20" t="s">
        <v>5</v>
      </c>
      <c r="B29" s="30" t="s">
        <v>35</v>
      </c>
      <c r="C29" s="30" t="s">
        <v>35</v>
      </c>
      <c r="D29" s="30" t="s">
        <v>35</v>
      </c>
      <c r="E29" s="30"/>
      <c r="F29" s="30"/>
      <c r="G29" s="28"/>
      <c r="H29" s="5" t="s">
        <v>4</v>
      </c>
      <c r="I29" s="1"/>
      <c r="J29" s="1"/>
      <c r="K29" s="1"/>
      <c r="L29" s="1"/>
    </row>
    <row r="30" spans="1:12" ht="15" x14ac:dyDescent="0.2">
      <c r="A30" s="19" t="s">
        <v>23</v>
      </c>
      <c r="B30" s="18">
        <v>3456</v>
      </c>
      <c r="C30" s="18">
        <v>6300</v>
      </c>
      <c r="D30" s="18">
        <v>6800</v>
      </c>
      <c r="E30" s="18"/>
      <c r="F30" s="18"/>
      <c r="G30" s="6">
        <f>SUM(B30:F30)/3</f>
        <v>5518.666666666667</v>
      </c>
      <c r="H30" s="6">
        <v>3456</v>
      </c>
      <c r="I30" s="1"/>
      <c r="J30" s="1"/>
      <c r="K30" s="1"/>
      <c r="L30" s="1"/>
    </row>
    <row r="31" spans="1:12" ht="15.75" thickBot="1" x14ac:dyDescent="0.3">
      <c r="A31" s="21" t="s">
        <v>6</v>
      </c>
      <c r="B31" s="17">
        <f>B30*$B28</f>
        <v>41472</v>
      </c>
      <c r="C31" s="17">
        <f>C30*$B28</f>
        <v>75600</v>
      </c>
      <c r="D31" s="17">
        <f>D30*$B28</f>
        <v>81600</v>
      </c>
      <c r="E31" s="17">
        <f>E30*$B28</f>
        <v>0</v>
      </c>
      <c r="F31" s="17">
        <f>F30*$B28</f>
        <v>0</v>
      </c>
      <c r="G31" s="17"/>
      <c r="H31" s="7">
        <f>H30*$B28</f>
        <v>41472</v>
      </c>
      <c r="I31" s="1"/>
      <c r="J31" s="1"/>
      <c r="K31" s="1"/>
      <c r="L31" s="1"/>
    </row>
    <row r="32" spans="1:12" ht="13.5" thickBot="1" x14ac:dyDescent="0.25">
      <c r="A32" s="32" t="s">
        <v>7</v>
      </c>
      <c r="B32" s="33">
        <f>B11+B16+B21+B26+B31</f>
        <v>5104992</v>
      </c>
      <c r="C32" s="33">
        <f t="shared" ref="C32:D32" si="0">C11+C16+C21+C26+C31</f>
        <v>13494600</v>
      </c>
      <c r="D32" s="33">
        <f t="shared" si="0"/>
        <v>6377400</v>
      </c>
      <c r="E32" s="33">
        <f t="shared" ref="E32" si="1">E11+E16+E21+E26+E31</f>
        <v>0</v>
      </c>
      <c r="F32" s="33">
        <f t="shared" ref="F32" si="2">F11+F16+F21+F26+F31</f>
        <v>0</v>
      </c>
      <c r="G32" s="34"/>
      <c r="H32" s="34"/>
      <c r="I32" s="1"/>
      <c r="J32" s="1"/>
      <c r="K32" s="1"/>
      <c r="L32" s="1"/>
    </row>
    <row r="33" spans="1:13" s="8" customFormat="1" ht="15" x14ac:dyDescent="0.25">
      <c r="A33" s="14" t="s">
        <v>36</v>
      </c>
      <c r="B33" s="14"/>
      <c r="C33" s="14"/>
      <c r="D33" s="14"/>
      <c r="E33" s="14"/>
      <c r="F33" s="14"/>
      <c r="G33" s="9" t="s">
        <v>13</v>
      </c>
      <c r="H33" s="15">
        <f>H11+H16+H21+H26+H31</f>
        <v>5104992</v>
      </c>
      <c r="I33" s="10"/>
      <c r="J33" s="10"/>
      <c r="K33" s="10"/>
      <c r="L33" s="10"/>
      <c r="M33" s="10"/>
    </row>
    <row r="34" spans="1:13" s="8" customFormat="1" ht="15" x14ac:dyDescent="0.25">
      <c r="A34" s="14"/>
      <c r="B34" s="14"/>
      <c r="C34" s="14"/>
      <c r="D34" s="14"/>
      <c r="E34" s="14"/>
      <c r="F34" s="14"/>
      <c r="G34" s="9"/>
      <c r="H34" s="15"/>
      <c r="I34" s="10"/>
      <c r="J34" s="10"/>
      <c r="K34" s="10"/>
      <c r="L34" s="10"/>
      <c r="M34" s="10"/>
    </row>
    <row r="35" spans="1:13" s="8" customFormat="1" ht="15" x14ac:dyDescent="0.25">
      <c r="A35" s="14" t="s">
        <v>24</v>
      </c>
      <c r="B35" s="14"/>
      <c r="C35" s="14"/>
      <c r="D35" s="14"/>
      <c r="E35" s="14"/>
      <c r="F35" s="14"/>
      <c r="G35" s="9"/>
      <c r="H35" s="15"/>
      <c r="I35" s="10"/>
      <c r="J35" s="10"/>
      <c r="K35" s="10"/>
      <c r="L35" s="10"/>
      <c r="M35" s="10"/>
    </row>
    <row r="36" spans="1:13" s="8" customFormat="1" ht="15" x14ac:dyDescent="0.25">
      <c r="A36" s="14"/>
      <c r="B36" s="14"/>
      <c r="C36" s="14"/>
      <c r="D36" s="14"/>
      <c r="E36" s="14"/>
      <c r="F36" s="14"/>
      <c r="G36" s="9"/>
      <c r="H36" s="15"/>
      <c r="I36" s="10"/>
      <c r="J36" s="10"/>
      <c r="K36" s="10"/>
      <c r="L36" s="10"/>
      <c r="M36" s="10"/>
    </row>
    <row r="37" spans="1:13" s="37" customFormat="1" ht="15" x14ac:dyDescent="0.25">
      <c r="A37" s="35" t="s">
        <v>16</v>
      </c>
      <c r="B37" s="36" t="s">
        <v>37</v>
      </c>
      <c r="C37" s="36"/>
      <c r="D37" s="36"/>
      <c r="E37" s="36"/>
      <c r="F37" s="36"/>
      <c r="G37" s="36"/>
      <c r="H37" s="36"/>
    </row>
    <row r="38" spans="1:13" s="37" customFormat="1" ht="15" x14ac:dyDescent="0.25">
      <c r="A38" s="35" t="s">
        <v>17</v>
      </c>
      <c r="B38" s="36" t="s">
        <v>38</v>
      </c>
      <c r="C38" s="36"/>
      <c r="D38" s="36"/>
      <c r="E38" s="36"/>
      <c r="F38" s="36"/>
      <c r="G38" s="36"/>
      <c r="H38" s="36"/>
    </row>
    <row r="39" spans="1:13" s="37" customFormat="1" ht="15" x14ac:dyDescent="0.25">
      <c r="A39" s="35" t="s">
        <v>18</v>
      </c>
      <c r="B39" s="36" t="s">
        <v>25</v>
      </c>
      <c r="C39" s="36"/>
      <c r="D39" s="36"/>
      <c r="E39" s="36"/>
      <c r="F39" s="36"/>
      <c r="G39" s="36"/>
      <c r="H39" s="36"/>
    </row>
    <row r="40" spans="1:13" s="8" customFormat="1" ht="15" x14ac:dyDescent="0.25">
      <c r="A40" s="14"/>
      <c r="B40" s="14"/>
      <c r="C40" s="14"/>
      <c r="D40" s="14"/>
      <c r="E40" s="14"/>
      <c r="F40" s="14"/>
      <c r="G40" s="14"/>
      <c r="H40" s="14"/>
    </row>
    <row r="41" spans="1:13" ht="15" x14ac:dyDescent="0.25">
      <c r="A41" s="14" t="s">
        <v>14</v>
      </c>
      <c r="B41" s="16"/>
      <c r="C41" s="16"/>
      <c r="D41" s="16"/>
      <c r="E41" s="16"/>
      <c r="F41" s="16"/>
      <c r="G41" s="16"/>
      <c r="H41" s="9" t="s">
        <v>15</v>
      </c>
      <c r="I41" s="1"/>
      <c r="J41" s="1"/>
      <c r="K41" s="1"/>
      <c r="L41" s="1"/>
    </row>
  </sheetData>
  <sheetProtection selectLockedCells="1" selectUnlockedCells="1"/>
  <mergeCells count="13">
    <mergeCell ref="C4:H4"/>
    <mergeCell ref="A4:B4"/>
    <mergeCell ref="B5:F5"/>
    <mergeCell ref="B7:F7"/>
    <mergeCell ref="B8:F8"/>
    <mergeCell ref="B23:F23"/>
    <mergeCell ref="B27:F27"/>
    <mergeCell ref="B28:F28"/>
    <mergeCell ref="B12:F12"/>
    <mergeCell ref="B13:F13"/>
    <mergeCell ref="B17:F17"/>
    <mergeCell ref="B18:F18"/>
    <mergeCell ref="B22:F22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2014-12-01T11:59:34Z</cp:lastPrinted>
  <dcterms:created xsi:type="dcterms:W3CDTF">2012-04-02T10:33:59Z</dcterms:created>
  <dcterms:modified xsi:type="dcterms:W3CDTF">2015-12-01T12:14:49Z</dcterms:modified>
</cp:coreProperties>
</file>